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entrate" sheetId="1" r:id="rId1"/>
    <sheet name="BILANCIO_2016_E" sheetId="2" r:id="rId2"/>
  </sheets>
  <definedNames>
    <definedName name="_xlnm.Print_Area" localSheetId="0">'entrate'!$A$2:$I$65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<sst xmlns="http://schemas.openxmlformats.org/spreadsheetml/2006/main" count="130" uniqueCount="123">
  <si>
    <r>
      <rPr>
        <b/>
        <sz val="6"/>
        <rFont val="Calibri"/>
        <family val="2"/>
      </rPr>
      <t>TITOLO</t>
    </r>
    <r>
      <rPr>
        <b/>
        <sz val="6"/>
        <rFont val="Times New Roman"/>
        <family val="1"/>
      </rPr>
      <t xml:space="preserve"> </t>
    </r>
    <r>
      <rPr>
        <b/>
        <sz val="6"/>
        <rFont val="Calibri"/>
        <family val="2"/>
      </rPr>
      <t>TIPOLOGIA</t>
    </r>
  </si>
  <si>
    <r>
      <rPr>
        <b/>
        <sz val="7"/>
        <rFont val="Calibri"/>
        <family val="2"/>
      </rPr>
      <t>DENOMINAZIONE</t>
    </r>
  </si>
  <si>
    <r>
      <rPr>
        <b/>
        <sz val="7"/>
        <rFont val="Calibri"/>
        <family val="2"/>
      </rPr>
      <t>COMPETENZA</t>
    </r>
  </si>
  <si>
    <r>
      <rPr>
        <b/>
        <sz val="7"/>
        <rFont val="Calibri"/>
        <family val="2"/>
      </rPr>
      <t>CASSA</t>
    </r>
  </si>
  <si>
    <r>
      <rPr>
        <b/>
        <sz val="7"/>
        <rFont val="Calibri"/>
        <family val="2"/>
      </rPr>
      <t>di cui GESTIONE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SANITARIA (**)</t>
    </r>
  </si>
  <si>
    <r>
      <rPr>
        <b/>
        <i/>
        <sz val="7"/>
        <rFont val="Calibri"/>
        <family val="2"/>
      </rPr>
      <t>TITOLO 1</t>
    </r>
  </si>
  <si>
    <r>
      <rPr>
        <b/>
        <sz val="7"/>
        <rFont val="Calibri"/>
        <family val="2"/>
      </rPr>
      <t>Entrate correnti di natura tributaria, contributiva e perequativa</t>
    </r>
  </si>
  <si>
    <r>
      <rPr>
        <sz val="7"/>
        <rFont val="Calibri"/>
        <family val="2"/>
      </rPr>
      <t>Tipologia 101: Imposte, tasse e proventi assimilati</t>
    </r>
  </si>
  <si>
    <r>
      <rPr>
        <sz val="7"/>
        <rFont val="Calibri"/>
        <family val="2"/>
      </rPr>
      <t>Tipologia 102: Tributi destinati al finanziamento della sanità (solo per le Regioni)</t>
    </r>
  </si>
  <si>
    <r>
      <rPr>
        <sz val="7"/>
        <rFont val="Calibri"/>
        <family val="2"/>
      </rPr>
      <t>Tipologia 104: Compartecipazioni di tributi</t>
    </r>
  </si>
  <si>
    <r>
      <rPr>
        <sz val="7"/>
        <rFont val="Calibri"/>
        <family val="2"/>
      </rPr>
      <t>Tipologia 301: Fondi perequativi da Amministrazioni Centrali</t>
    </r>
  </si>
  <si>
    <r>
      <rPr>
        <b/>
        <i/>
        <sz val="7"/>
        <rFont val="Calibri"/>
        <family val="2"/>
      </rPr>
      <t>Totale TITOLO 1: Entrate correnti di natura tributaria, contributiva e perequativa</t>
    </r>
  </si>
  <si>
    <r>
      <rPr>
        <b/>
        <i/>
        <sz val="7"/>
        <rFont val="Calibri"/>
        <family val="2"/>
      </rPr>
      <t>TITOLO 2</t>
    </r>
  </si>
  <si>
    <r>
      <rPr>
        <b/>
        <i/>
        <sz val="7"/>
        <rFont val="Calibri"/>
        <family val="2"/>
      </rPr>
      <t>Trasferimenti  correnti</t>
    </r>
  </si>
  <si>
    <r>
      <rPr>
        <sz val="7"/>
        <rFont val="Calibri"/>
        <family val="2"/>
      </rPr>
      <t>Tipologia 101: Trasferimenti correnti da Amministrazioni pubbliche</t>
    </r>
  </si>
  <si>
    <r>
      <rPr>
        <sz val="7"/>
        <rFont val="Calibri"/>
        <family val="2"/>
      </rPr>
      <t>Tipologia 102: Trasferimenti correnti da Famiglie</t>
    </r>
  </si>
  <si>
    <r>
      <rPr>
        <sz val="7"/>
        <rFont val="Calibri"/>
        <family val="2"/>
      </rPr>
      <t>Tipologia 103: Trasferimenti correnti da Imprese</t>
    </r>
  </si>
  <si>
    <r>
      <rPr>
        <sz val="7"/>
        <rFont val="Calibri"/>
        <family val="2"/>
      </rPr>
      <t>Tipologia 104: Trasferimenti correnti da Istituzioni Sociali Private</t>
    </r>
  </si>
  <si>
    <r>
      <rPr>
        <sz val="7"/>
        <rFont val="Calibri"/>
        <family val="2"/>
      </rPr>
      <t>Tipologia 105: Trasferimenti correnti dall'Unione europea e dal Resto del Mondo</t>
    </r>
  </si>
  <si>
    <r>
      <rPr>
        <b/>
        <i/>
        <sz val="7"/>
        <rFont val="Calibri"/>
        <family val="2"/>
      </rPr>
      <t>Totale TITOLO 2: Trasferimenti correnti</t>
    </r>
  </si>
  <si>
    <r>
      <rPr>
        <b/>
        <i/>
        <sz val="7"/>
        <rFont val="Calibri"/>
        <family val="2"/>
      </rPr>
      <t>TITOLO 3</t>
    </r>
  </si>
  <si>
    <r>
      <rPr>
        <b/>
        <i/>
        <sz val="7"/>
        <rFont val="Calibri"/>
        <family val="2"/>
      </rPr>
      <t>Entrate  extratributarie</t>
    </r>
  </si>
  <si>
    <r>
      <rPr>
        <sz val="7"/>
        <rFont val="Calibri"/>
        <family val="2"/>
      </rPr>
      <t>Tipologia 100: Vendita di beni e servizi e proventi derivanti dalla gestione dei beni</t>
    </r>
  </si>
  <si>
    <r>
      <rPr>
        <sz val="7"/>
        <rFont val="Calibri"/>
        <family val="2"/>
      </rPr>
      <t>Tipologia 300: Interessi attivi</t>
    </r>
  </si>
  <si>
    <r>
      <rPr>
        <sz val="7"/>
        <rFont val="Calibri"/>
        <family val="2"/>
      </rPr>
      <t>Tipologia 400: Altre entrate da redditi da capitale</t>
    </r>
  </si>
  <si>
    <r>
      <rPr>
        <sz val="7"/>
        <rFont val="Calibri"/>
        <family val="2"/>
      </rPr>
      <t>Tipologia 500: Rimborsi e altre entrate correnti</t>
    </r>
  </si>
  <si>
    <r>
      <rPr>
        <b/>
        <i/>
        <sz val="7"/>
        <rFont val="Calibri"/>
        <family val="2"/>
      </rPr>
      <t>Totale TITOLO 3: Entrate extratributarie</t>
    </r>
  </si>
  <si>
    <r>
      <rPr>
        <b/>
        <sz val="7"/>
        <rFont val="Calibri"/>
        <family val="2"/>
      </rPr>
      <t>TITOLO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TIPOLOGIA</t>
    </r>
  </si>
  <si>
    <r>
      <rPr>
        <b/>
        <i/>
        <sz val="7"/>
        <rFont val="Calibri"/>
        <family val="2"/>
      </rPr>
      <t>TITOLO 4</t>
    </r>
  </si>
  <si>
    <r>
      <rPr>
        <b/>
        <i/>
        <sz val="7"/>
        <rFont val="Calibri"/>
        <family val="2"/>
      </rPr>
      <t>Entrate in conto capitale</t>
    </r>
  </si>
  <si>
    <r>
      <rPr>
        <sz val="7"/>
        <rFont val="Calibri"/>
        <family val="2"/>
      </rPr>
      <t>Tipologia 100: Tributi in conto capitale</t>
    </r>
  </si>
  <si>
    <r>
      <rPr>
        <sz val="7"/>
        <rFont val="Calibri"/>
        <family val="2"/>
      </rPr>
      <t>Tipologia 200: Contributi agli investimenti</t>
    </r>
  </si>
  <si>
    <r>
      <rPr>
        <sz val="7"/>
        <rFont val="Calibri"/>
        <family val="2"/>
      </rPr>
      <t>Tipologia 300: Altri trasferimenti in conto capitale</t>
    </r>
  </si>
  <si>
    <r>
      <rPr>
        <sz val="7"/>
        <rFont val="Calibri"/>
        <family val="2"/>
      </rPr>
      <t>Tipologia 400: Entrate da alienazione di beni materiali e immateriali</t>
    </r>
  </si>
  <si>
    <r>
      <rPr>
        <sz val="7"/>
        <rFont val="Calibri"/>
        <family val="2"/>
      </rPr>
      <t>Tipologia 500: Altre entrate in conto capitale</t>
    </r>
  </si>
  <si>
    <r>
      <rPr>
        <b/>
        <i/>
        <sz val="7"/>
        <rFont val="Calibri"/>
        <family val="2"/>
      </rPr>
      <t>Totale TITOLO 4: Entrate in conto capitale</t>
    </r>
  </si>
  <si>
    <r>
      <rPr>
        <b/>
        <i/>
        <sz val="7"/>
        <rFont val="Calibri"/>
        <family val="2"/>
      </rPr>
      <t>TITOLO 5</t>
    </r>
  </si>
  <si>
    <r>
      <rPr>
        <b/>
        <i/>
        <sz val="7"/>
        <rFont val="Calibri"/>
        <family val="2"/>
      </rPr>
      <t>Entrate da riduzione di attività finanziarie</t>
    </r>
  </si>
  <si>
    <r>
      <rPr>
        <sz val="7"/>
        <rFont val="Calibri"/>
        <family val="2"/>
      </rPr>
      <t>Tipologia 100: Alienazione di attività finanziarie</t>
    </r>
  </si>
  <si>
    <r>
      <rPr>
        <sz val="7"/>
        <rFont val="Calibri"/>
        <family val="2"/>
      </rPr>
      <t>Tipologia 200: Riscossione di  crediti di breve termine</t>
    </r>
  </si>
  <si>
    <r>
      <rPr>
        <sz val="7"/>
        <rFont val="Calibri"/>
        <family val="2"/>
      </rPr>
      <t>Tipologia 300: Riscossione crediti di medio-lungo termine</t>
    </r>
  </si>
  <si>
    <r>
      <rPr>
        <sz val="7"/>
        <rFont val="Calibri"/>
        <family val="2"/>
      </rPr>
      <t>Tipologia 400: Altre entrate per riduzione di attività finanziarie</t>
    </r>
  </si>
  <si>
    <r>
      <rPr>
        <b/>
        <i/>
        <sz val="7"/>
        <rFont val="Calibri"/>
        <family val="2"/>
      </rPr>
      <t>Totale TITOLO 5: Entrate da riduzione di attività finanziarie</t>
    </r>
  </si>
  <si>
    <r>
      <rPr>
        <b/>
        <i/>
        <sz val="7"/>
        <rFont val="Calibri"/>
        <family val="2"/>
      </rPr>
      <t>TITOLO 6</t>
    </r>
  </si>
  <si>
    <r>
      <rPr>
        <b/>
        <i/>
        <sz val="7"/>
        <rFont val="Calibri"/>
        <family val="2"/>
      </rPr>
      <t>Accensione prestiti</t>
    </r>
  </si>
  <si>
    <r>
      <rPr>
        <sz val="7"/>
        <rFont val="Calibri"/>
        <family val="2"/>
      </rPr>
      <t>Tipologia 100: Emissione di titoli obbligazionari</t>
    </r>
  </si>
  <si>
    <r>
      <rPr>
        <sz val="7"/>
        <rFont val="Calibri"/>
        <family val="2"/>
      </rPr>
      <t>Tipologia 200: Accensione prestiti a breve termine</t>
    </r>
  </si>
  <si>
    <r>
      <rPr>
        <sz val="7"/>
        <rFont val="Calibri"/>
        <family val="2"/>
      </rPr>
      <t>Tipologia 300: Accensione mutui e altri finanziamenti a medio lungo termine</t>
    </r>
  </si>
  <si>
    <r>
      <rPr>
        <sz val="7"/>
        <rFont val="Calibri"/>
        <family val="2"/>
      </rPr>
      <t>Tipologia 400: Altre forme di indebitamento</t>
    </r>
  </si>
  <si>
    <r>
      <rPr>
        <b/>
        <i/>
        <sz val="7"/>
        <rFont val="Calibri"/>
        <family val="2"/>
      </rPr>
      <t>Totale TITOLO 6: Accensione prestiti</t>
    </r>
  </si>
  <si>
    <r>
      <rPr>
        <b/>
        <i/>
        <sz val="7"/>
        <rFont val="Calibri"/>
        <family val="2"/>
      </rPr>
      <t xml:space="preserve">TITOLO 7
</t>
    </r>
    <r>
      <rPr>
        <sz val="7"/>
        <rFont val="Calibri"/>
        <family val="2"/>
      </rPr>
      <t>70100</t>
    </r>
  </si>
  <si>
    <r>
      <rPr>
        <b/>
        <i/>
        <sz val="7"/>
        <rFont val="Calibri"/>
        <family val="2"/>
      </rPr>
      <t xml:space="preserve">Anticipazioni da istituto tesoriere/cassiere
</t>
    </r>
    <r>
      <rPr>
        <sz val="7"/>
        <rFont val="Calibri"/>
        <family val="2"/>
      </rPr>
      <t>Tipologia 100: Anticipazioni da istituto tesoriere/cassiere</t>
    </r>
  </si>
  <si>
    <r>
      <rPr>
        <b/>
        <i/>
        <sz val="7"/>
        <rFont val="Calibri"/>
        <family val="2"/>
      </rPr>
      <t>Totale TITOLO 7: Anticipazioni da istituto tesoriere/cassiere</t>
    </r>
  </si>
  <si>
    <r>
      <rPr>
        <b/>
        <i/>
        <sz val="7"/>
        <rFont val="Calibri"/>
        <family val="2"/>
      </rPr>
      <t>TITOLO 9</t>
    </r>
  </si>
  <si>
    <r>
      <rPr>
        <b/>
        <i/>
        <sz val="7"/>
        <rFont val="Calibri"/>
        <family val="2"/>
      </rPr>
      <t>Entrate per conto terzi e partite di giro</t>
    </r>
  </si>
  <si>
    <r>
      <rPr>
        <sz val="7"/>
        <rFont val="Calibri"/>
        <family val="2"/>
      </rPr>
      <t>Tipologia 100: Entrate per partite di giro</t>
    </r>
  </si>
  <si>
    <r>
      <rPr>
        <sz val="7"/>
        <rFont val="Calibri"/>
        <family val="2"/>
      </rPr>
      <t>Tipologia 200: Entrate per conto terzi</t>
    </r>
  </si>
  <si>
    <r>
      <rPr>
        <b/>
        <i/>
        <sz val="7"/>
        <rFont val="Calibri"/>
        <family val="2"/>
      </rPr>
      <t>Totale TITOLO 9: Entrate per conto terzi e partite di giro</t>
    </r>
  </si>
  <si>
    <r>
      <rPr>
        <b/>
        <i/>
        <sz val="7"/>
        <rFont val="Calibri"/>
        <family val="2"/>
      </rPr>
      <t>TOTALE TITOLI</t>
    </r>
  </si>
  <si>
    <r>
      <rPr>
        <b/>
        <i/>
        <sz val="7"/>
        <rFont val="Calibri"/>
        <family val="2"/>
      </rPr>
      <t>TOTALE GENERALE DELLE ENTRATE</t>
    </r>
  </si>
  <si>
    <r>
      <rPr>
        <sz val="7"/>
        <rFont val="Calibri"/>
        <family val="2"/>
      </rPr>
      <t xml:space="preserve">Tipologia 302: Fondi perequativi dalla Regione o Provincia autonoma </t>
    </r>
    <r>
      <rPr>
        <i/>
        <sz val="7"/>
        <rFont val="Calibri"/>
        <family val="2"/>
      </rPr>
      <t>(solo per Enti locali)</t>
    </r>
  </si>
  <si>
    <t>Fondo di Cassa all'1/1/esercizio di riferimento</t>
  </si>
  <si>
    <t xml:space="preserve">Fondo pluriennale vincolato per spese in conto capitale </t>
  </si>
  <si>
    <t>Utilizzo Risultato di Amministrazione</t>
  </si>
  <si>
    <t>Fondo pluriennale vincolato per spese correnti</t>
  </si>
  <si>
    <t>ENTI IN CONTABILITA' FINANZIARIA SOGGETTI AL DLGS 118/2011</t>
  </si>
  <si>
    <r>
      <t>Regioni, Province autonome, enti regionali e enti</t>
    </r>
    <r>
      <rPr>
        <b/>
        <sz val="11"/>
        <color indexed="9"/>
        <rFont val="Calibri"/>
        <family val="2"/>
      </rPr>
      <t xml:space="preserve"> locali</t>
    </r>
  </si>
  <si>
    <t>Prospetto di cui all'articolo 8, comma 1, del Decreto Legge 24 aprile 2014, n. 66</t>
  </si>
  <si>
    <t>Entrate</t>
  </si>
  <si>
    <r>
      <t>A</t>
    </r>
    <r>
      <rPr>
        <sz val="10"/>
        <color indexed="63"/>
        <rFont val="Times New Roman"/>
        <family val="1"/>
      </rPr>
      <t xml:space="preserve">LLEGATO </t>
    </r>
    <r>
      <rPr>
        <i/>
        <sz val="10"/>
        <color indexed="63"/>
        <rFont val="Times New Roman"/>
        <family val="1"/>
      </rPr>
      <t>1</t>
    </r>
  </si>
  <si>
    <t>Dati previsionali anno 2016</t>
  </si>
  <si>
    <t>ENTRATE</t>
  </si>
  <si>
    <t>DATI PREVISIONALI ANNO: 2016</t>
  </si>
  <si>
    <t>TITOLO/TIPOLOGIA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</si>
  <si>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</si>
  <si>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</si>
  <si>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</si>
  <si>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</si>
  <si>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</si>
  <si>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Fondo di Cassa al 1/1/2016</t>
  </si>
  <si>
    <t>TITOLO 1</t>
  </si>
  <si>
    <t>Entrate correnti di natura tributaria contributiva perequ</t>
  </si>
  <si>
    <t>Tipologia 101: Imposte, tasse e proventi assimilati</t>
  </si>
  <si>
    <t>Tipologia 104: Compartecipazioni di tributi</t>
  </si>
  <si>
    <t>Tipologia 301: Fondi perequativi  da Amministrazioni Centrali</t>
  </si>
  <si>
    <t>TOTALE TITOLO 1: Entrate correnti di natura tributaria contributiva perequ</t>
  </si>
  <si>
    <t>TITOLO 2</t>
  </si>
  <si>
    <t>Trasferimenti correnti</t>
  </si>
  <si>
    <t>Tipologia 101: Trasferimenti correnti da Amministrazioni pubbliche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</si>
  <si>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</si>
  <si>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</si>
  <si>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</si>
  <si>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</si>
  <si>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</si>
  <si>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</si>
  <si>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</si>
  <si>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</si>
  <si>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</si>
  <si>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</si>
  <si>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</si>
  <si>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</si>
  <si>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</si>
  <si>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200: Contributi agli investimenti</t>
  </si>
  <si>
    <t>Tipologia 400: Entrate da alienazione di beni materiali e immateriali</t>
  </si>
  <si>
    <t>TOTALE TITOLO 4: Entrate in conto capitale</t>
  </si>
  <si>
    <t>TITOLO 5</t>
  </si>
  <si>
    <t>Entrate da riduzione di attività finanziarie</t>
  </si>
  <si>
    <t>Tipologia 200: Riscossione crediti di breve termine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</si>
  <si>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</si>
  <si>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</si>
  <si>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</si>
  <si>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</si>
  <si>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</si>
  <si>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TOTALE TITOLO 6: Accensione Prestiti</t>
  </si>
  <si>
    <t>TITOLO 9</t>
  </si>
  <si>
    <t>Entrate per conto terzi e partite di giro</t>
  </si>
  <si>
    <t>Tipologia 100: Entrate per partite di giro</t>
  </si>
  <si>
    <t>Tipologia 200: Entrate per conto terzi</t>
  </si>
  <si>
    <t>TOTALE TITOLO 9</t>
  </si>
  <si>
    <t>TOTALE TITOLI</t>
  </si>
  <si>
    <t>TOTALE GENERALE DELLE ENTRATE</t>
  </si>
  <si>
    <r>
      <rPr>
        <sz val="7"/>
        <rFont val="Calibri"/>
        <family val="2"/>
      </rPr>
      <t>Tipologia 200: Proventi derivanti dall'attività di controllo e repressione delle irregolarità e degli illeciti</t>
    </r>
  </si>
  <si>
    <r>
      <rPr>
        <sz val="7"/>
        <rFont val="Calibri"/>
        <family val="2"/>
      </rPr>
      <t xml:space="preserve">Tipologia 103: Tributi devoluti e regolati alle autonomie speciali </t>
    </r>
    <r>
      <rPr>
        <i/>
        <sz val="7"/>
        <rFont val="Calibri"/>
        <family val="2"/>
      </rPr>
      <t>(solo per le Regioni)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</si>
</sst>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</numFmts>
  <fonts count="36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7"/>
      <name val="Calibri"/>
      <family val="0"/>
    </font>
    <font>
      <sz val="7"/>
      <name val="Calibri"/>
      <family val="0"/>
    </font>
    <font>
      <b/>
      <i/>
      <sz val="7"/>
      <name val="Calibri"/>
      <family val="0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i/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0"/>
    </font>
    <font>
      <sz val="8"/>
      <color indexed="8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>
        <color indexed="63"/>
      </bottom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14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48">
      <alignment/>
      <protection/>
    </xf>
    <xf numFmtId="43" fontId="2" fillId="0" borderId="0" xfId="45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23" borderId="21" xfId="0" applyFill="1" applyBorder="1" applyAlignment="1">
      <alignment horizontal="center" vertical="top" wrapText="1"/>
    </xf>
    <xf numFmtId="0" fontId="0" fillId="23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43" fontId="0" fillId="0" borderId="29" xfId="45" applyFill="1" applyBorder="1" applyAlignment="1">
      <alignment vertical="top" wrapText="1"/>
    </xf>
    <xf numFmtId="43" fontId="0" fillId="0" borderId="30" xfId="45" applyFill="1" applyBorder="1" applyAlignment="1">
      <alignment vertical="top" wrapText="1"/>
    </xf>
    <xf numFmtId="43" fontId="0" fillId="0" borderId="31" xfId="45" applyFill="1" applyBorder="1" applyAlignment="1">
      <alignment vertical="top" wrapText="1"/>
    </xf>
    <xf numFmtId="43" fontId="0" fillId="0" borderId="24" xfId="45" applyFill="1" applyBorder="1" applyAlignment="1">
      <alignment vertical="top" wrapText="1"/>
    </xf>
    <xf numFmtId="43" fontId="0" fillId="0" borderId="32" xfId="45" applyFill="1" applyBorder="1" applyAlignment="1">
      <alignment vertical="top" wrapText="1"/>
    </xf>
    <xf numFmtId="43" fontId="0" fillId="0" borderId="33" xfId="45" applyFill="1" applyBorder="1" applyAlignment="1">
      <alignment vertical="top" wrapText="1"/>
    </xf>
    <xf numFmtId="43" fontId="0" fillId="0" borderId="25" xfId="45" applyFill="1" applyBorder="1" applyAlignment="1">
      <alignment vertical="top" wrapText="1"/>
    </xf>
    <xf numFmtId="43" fontId="0" fillId="0" borderId="34" xfId="45" applyFill="1" applyBorder="1" applyAlignment="1">
      <alignment vertical="top" wrapText="1"/>
    </xf>
    <xf numFmtId="43" fontId="0" fillId="0" borderId="35" xfId="45" applyFill="1" applyBorder="1" applyAlignment="1">
      <alignment vertical="top" wrapText="1"/>
    </xf>
    <xf numFmtId="43" fontId="0" fillId="0" borderId="36" xfId="45" applyFill="1" applyBorder="1" applyAlignment="1">
      <alignment vertical="top" wrapText="1"/>
    </xf>
    <xf numFmtId="43" fontId="0" fillId="0" borderId="37" xfId="45" applyFill="1" applyBorder="1" applyAlignment="1">
      <alignment vertical="top" wrapText="1"/>
    </xf>
    <xf numFmtId="43" fontId="0" fillId="0" borderId="27" xfId="45" applyFill="1" applyBorder="1" applyAlignment="1">
      <alignment vertical="top" wrapText="1"/>
    </xf>
    <xf numFmtId="43" fontId="0" fillId="0" borderId="38" xfId="45" applyFill="1" applyBorder="1" applyAlignment="1">
      <alignment horizontal="left" vertical="top" wrapText="1"/>
    </xf>
    <xf numFmtId="43" fontId="0" fillId="0" borderId="39" xfId="45" applyFill="1" applyBorder="1" applyAlignment="1">
      <alignment horizontal="left" vertical="top" wrapText="1"/>
    </xf>
    <xf numFmtId="43" fontId="0" fillId="0" borderId="40" xfId="45" applyFill="1" applyBorder="1" applyAlignment="1">
      <alignment horizontal="left" vertical="top" wrapText="1"/>
    </xf>
    <xf numFmtId="43" fontId="0" fillId="0" borderId="26" xfId="45" applyFill="1" applyBorder="1" applyAlignment="1">
      <alignment horizontal="left" vertical="top" wrapText="1"/>
    </xf>
    <xf numFmtId="43" fontId="0" fillId="0" borderId="41" xfId="45" applyFill="1" applyBorder="1" applyAlignment="1">
      <alignment vertical="top" wrapText="1"/>
    </xf>
    <xf numFmtId="43" fontId="0" fillId="0" borderId="42" xfId="45" applyFill="1" applyBorder="1" applyAlignment="1">
      <alignment horizontal="left" vertical="top" wrapText="1"/>
    </xf>
    <xf numFmtId="0" fontId="0" fillId="23" borderId="2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center" vertical="top" wrapText="1"/>
    </xf>
    <xf numFmtId="43" fontId="0" fillId="0" borderId="45" xfId="0" applyNumberFormat="1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43" fontId="0" fillId="0" borderId="46" xfId="0" applyNumberFormat="1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43" fontId="0" fillId="0" borderId="46" xfId="0" applyNumberFormat="1" applyFont="1" applyFill="1" applyBorder="1" applyAlignment="1">
      <alignment vertical="top" wrapText="1"/>
    </xf>
    <xf numFmtId="43" fontId="0" fillId="0" borderId="49" xfId="0" applyNumberFormat="1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43" fontId="0" fillId="0" borderId="51" xfId="0" applyNumberFormat="1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53" xfId="0" applyFont="1" applyFill="1" applyBorder="1" applyAlignment="1">
      <alignment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center" wrapText="1"/>
    </xf>
    <xf numFmtId="43" fontId="34" fillId="0" borderId="42" xfId="45" applyFont="1" applyFill="1" applyBorder="1" applyAlignment="1">
      <alignment horizontal="left" vertical="top" wrapText="1"/>
    </xf>
    <xf numFmtId="43" fontId="34" fillId="0" borderId="54" xfId="45" applyFont="1" applyFill="1" applyBorder="1" applyAlignment="1">
      <alignment horizontal="center" vertical="top" wrapText="1"/>
    </xf>
    <xf numFmtId="0" fontId="34" fillId="23" borderId="19" xfId="0" applyFont="1" applyFill="1" applyBorder="1" applyAlignment="1">
      <alignment horizontal="center" vertical="top" wrapText="1"/>
    </xf>
    <xf numFmtId="43" fontId="34" fillId="0" borderId="55" xfId="45" applyFont="1" applyFill="1" applyBorder="1" applyAlignment="1">
      <alignment horizontal="center" vertical="top" wrapText="1"/>
    </xf>
    <xf numFmtId="0" fontId="34" fillId="23" borderId="56" xfId="0" applyFont="1" applyFill="1" applyBorder="1" applyAlignment="1">
      <alignment horizontal="center" vertical="top" wrapText="1"/>
    </xf>
    <xf numFmtId="43" fontId="34" fillId="23" borderId="57" xfId="45" applyFont="1" applyFill="1" applyBorder="1" applyAlignment="1">
      <alignment horizontal="center" vertical="top" wrapText="1"/>
    </xf>
    <xf numFmtId="43" fontId="34" fillId="0" borderId="58" xfId="0" applyNumberFormat="1" applyFont="1" applyFill="1" applyBorder="1" applyAlignment="1">
      <alignment horizontal="right" vertical="top" wrapText="1"/>
    </xf>
    <xf numFmtId="43" fontId="34" fillId="0" borderId="47" xfId="0" applyNumberFormat="1" applyFont="1" applyFill="1" applyBorder="1" applyAlignment="1">
      <alignment horizontal="center" vertical="top"/>
    </xf>
    <xf numFmtId="43" fontId="34" fillId="0" borderId="12" xfId="0" applyNumberFormat="1" applyFont="1" applyFill="1" applyBorder="1" applyAlignment="1">
      <alignment horizontal="left" vertical="top" wrapText="1"/>
    </xf>
    <xf numFmtId="43" fontId="35" fillId="0" borderId="20" xfId="45" applyFont="1" applyBorder="1" applyAlignment="1">
      <alignment/>
    </xf>
    <xf numFmtId="43" fontId="34" fillId="0" borderId="53" xfId="0" applyNumberFormat="1" applyFont="1" applyFill="1" applyBorder="1" applyAlignment="1">
      <alignment vertical="top" wrapText="1"/>
    </xf>
    <xf numFmtId="43" fontId="34" fillId="0" borderId="38" xfId="45" applyFont="1" applyFill="1" applyBorder="1" applyAlignment="1">
      <alignment horizontal="left" vertical="top" wrapText="1"/>
    </xf>
    <xf numFmtId="43" fontId="34" fillId="0" borderId="40" xfId="45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54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left" vertical="top" wrapText="1"/>
    </xf>
    <xf numFmtId="0" fontId="29" fillId="0" borderId="61" xfId="0" applyFont="1" applyFill="1" applyBorder="1" applyAlignment="1">
      <alignment horizontal="left" vertical="top" wrapText="1"/>
    </xf>
    <xf numFmtId="0" fontId="29" fillId="0" borderId="55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54" xfId="0" applyFont="1" applyFill="1" applyBorder="1" applyAlignment="1">
      <alignment horizontal="left" vertical="top" wrapText="1"/>
    </xf>
    <xf numFmtId="0" fontId="29" fillId="0" borderId="6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0" fillId="0" borderId="73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66" xfId="0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 vertical="top" wrapText="1"/>
    </xf>
    <xf numFmtId="0" fontId="5" fillId="0" borderId="7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rmale_BILANCIO_2016_E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Currency" xfId="57"/>
    <cellStyle name="Currency [0]" xfId="58"/>
    <cellStyle name="Verknüpfte Zelle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3">
      <selection activeCell="H67" sqref="H67"/>
    </sheetView>
  </sheetViews>
  <sheetFormatPr defaultColWidth="9.33203125" defaultRowHeight="12.75"/>
  <cols>
    <col min="1" max="1" width="7" style="0" customWidth="1"/>
    <col min="5" max="5" width="14.83203125" style="0" customWidth="1"/>
    <col min="6" max="6" width="16.66015625" style="0" bestFit="1" customWidth="1"/>
    <col min="7" max="7" width="11.33203125" style="0" bestFit="1" customWidth="1"/>
    <col min="8" max="8" width="16.66015625" style="0" bestFit="1" customWidth="1"/>
    <col min="9" max="9" width="12.16015625" style="0" customWidth="1"/>
  </cols>
  <sheetData>
    <row r="1" ht="12.75">
      <c r="A1" s="1"/>
    </row>
    <row r="2" spans="1:9" ht="12.75">
      <c r="A2" s="17" t="s">
        <v>65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9" t="s">
        <v>66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19" t="s">
        <v>67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17" t="s">
        <v>68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7" t="s">
        <v>70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18" t="s">
        <v>69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91" t="s">
        <v>0</v>
      </c>
      <c r="B8" s="93" t="s">
        <v>1</v>
      </c>
      <c r="C8" s="94"/>
      <c r="D8" s="94"/>
      <c r="E8" s="94"/>
      <c r="F8" s="97" t="s">
        <v>2</v>
      </c>
      <c r="G8" s="98"/>
      <c r="H8" s="99" t="s">
        <v>3</v>
      </c>
      <c r="I8" s="100"/>
    </row>
    <row r="9" spans="1:9" ht="36" customHeight="1">
      <c r="A9" s="92"/>
      <c r="B9" s="95"/>
      <c r="C9" s="96"/>
      <c r="D9" s="96"/>
      <c r="E9" s="96"/>
      <c r="F9" s="23"/>
      <c r="G9" s="13" t="s">
        <v>4</v>
      </c>
      <c r="H9" s="55"/>
      <c r="I9" s="56" t="s">
        <v>4</v>
      </c>
    </row>
    <row r="10" spans="1:9" ht="12.75">
      <c r="A10" s="88"/>
      <c r="B10" s="105" t="s">
        <v>64</v>
      </c>
      <c r="C10" s="106"/>
      <c r="D10" s="106"/>
      <c r="E10" s="106"/>
      <c r="F10" s="76">
        <f>BILANCIO_2016_E!C4</f>
        <v>1328833.63</v>
      </c>
      <c r="G10" s="76"/>
      <c r="H10" s="77"/>
      <c r="I10" s="54"/>
    </row>
    <row r="11" spans="1:9" ht="12.75">
      <c r="A11" s="89"/>
      <c r="B11" s="103" t="s">
        <v>62</v>
      </c>
      <c r="C11" s="104"/>
      <c r="D11" s="104"/>
      <c r="E11" s="104"/>
      <c r="F11" s="78">
        <f>BILANCIO_2016_E!C5</f>
        <v>20831713.85</v>
      </c>
      <c r="G11" s="78"/>
      <c r="H11" s="79"/>
      <c r="I11" s="24"/>
    </row>
    <row r="12" spans="1:9" ht="12.75">
      <c r="A12" s="89"/>
      <c r="B12" s="103" t="s">
        <v>63</v>
      </c>
      <c r="C12" s="104"/>
      <c r="D12" s="104"/>
      <c r="E12" s="104"/>
      <c r="F12" s="78">
        <f>BILANCIO_2016_E!C6</f>
        <v>14877115.98</v>
      </c>
      <c r="G12" s="78"/>
      <c r="H12" s="77"/>
      <c r="I12" s="25"/>
    </row>
    <row r="13" spans="1:9" ht="12.75">
      <c r="A13" s="90"/>
      <c r="B13" s="101" t="s">
        <v>61</v>
      </c>
      <c r="C13" s="102"/>
      <c r="D13" s="102"/>
      <c r="E13" s="102"/>
      <c r="F13" s="80"/>
      <c r="G13" s="80"/>
      <c r="H13" s="81">
        <f>BILANCIO_2016_E!D7</f>
        <v>38664004.76</v>
      </c>
      <c r="I13" s="26"/>
    </row>
    <row r="14" spans="1:9" ht="12.75" customHeight="1">
      <c r="A14" s="2" t="s">
        <v>5</v>
      </c>
      <c r="B14" s="110" t="s">
        <v>6</v>
      </c>
      <c r="C14" s="111"/>
      <c r="D14" s="111"/>
      <c r="E14" s="111"/>
      <c r="F14" s="16"/>
      <c r="G14" s="16"/>
      <c r="H14" s="14"/>
      <c r="I14" s="27"/>
    </row>
    <row r="15" spans="1:9" ht="12.75">
      <c r="A15" s="7">
        <v>10101</v>
      </c>
      <c r="B15" s="108" t="s">
        <v>7</v>
      </c>
      <c r="C15" s="109"/>
      <c r="D15" s="109"/>
      <c r="E15" s="109"/>
      <c r="F15" s="57">
        <f>BILANCIO_2016_E!C9</f>
        <v>32120000</v>
      </c>
      <c r="G15" s="58"/>
      <c r="H15" s="59">
        <f>BILANCIO_2016_E!D9</f>
        <v>39556882.39</v>
      </c>
      <c r="I15" s="28"/>
    </row>
    <row r="16" spans="1:9" ht="19.5" customHeight="1">
      <c r="A16" s="8">
        <v>10102</v>
      </c>
      <c r="B16" s="74" t="s">
        <v>8</v>
      </c>
      <c r="C16" s="107"/>
      <c r="D16" s="107"/>
      <c r="E16" s="107"/>
      <c r="F16" s="58"/>
      <c r="G16" s="58"/>
      <c r="H16" s="60"/>
      <c r="I16" s="28"/>
    </row>
    <row r="17" spans="1:9" ht="22.5" customHeight="1">
      <c r="A17" s="8">
        <v>10103</v>
      </c>
      <c r="B17" s="72" t="s">
        <v>122</v>
      </c>
      <c r="C17" s="73"/>
      <c r="D17" s="73"/>
      <c r="E17" s="73"/>
      <c r="F17" s="58"/>
      <c r="G17" s="58"/>
      <c r="H17" s="60"/>
      <c r="I17" s="28"/>
    </row>
    <row r="18" spans="1:9" ht="12.75">
      <c r="A18" s="7">
        <v>10104</v>
      </c>
      <c r="B18" s="108" t="s">
        <v>9</v>
      </c>
      <c r="C18" s="109"/>
      <c r="D18" s="109"/>
      <c r="E18" s="109"/>
      <c r="F18" s="57">
        <f>BILANCIO_2016_E!C10</f>
        <v>4500</v>
      </c>
      <c r="G18" s="58"/>
      <c r="H18" s="59">
        <f>BILANCIO_2016_E!D10</f>
        <v>4500</v>
      </c>
      <c r="I18" s="28"/>
    </row>
    <row r="19" spans="1:9" ht="12.75">
      <c r="A19" s="7">
        <v>10301</v>
      </c>
      <c r="B19" s="108" t="s">
        <v>10</v>
      </c>
      <c r="C19" s="109"/>
      <c r="D19" s="109"/>
      <c r="E19" s="109"/>
      <c r="F19" s="58"/>
      <c r="G19" s="58"/>
      <c r="H19" s="60"/>
      <c r="I19" s="28"/>
    </row>
    <row r="20" spans="1:9" ht="20.25" customHeight="1">
      <c r="A20" s="6">
        <v>10302</v>
      </c>
      <c r="B20" s="114" t="s">
        <v>60</v>
      </c>
      <c r="C20" s="115"/>
      <c r="D20" s="115"/>
      <c r="E20" s="115"/>
      <c r="F20" s="58"/>
      <c r="G20" s="58"/>
      <c r="H20" s="60"/>
      <c r="I20" s="28"/>
    </row>
    <row r="21" spans="1:9" ht="19.5" customHeight="1">
      <c r="A21" s="9">
        <v>10000</v>
      </c>
      <c r="B21" s="112" t="s">
        <v>11</v>
      </c>
      <c r="C21" s="113"/>
      <c r="D21" s="113"/>
      <c r="E21" s="113"/>
      <c r="F21" s="82">
        <f>BILANCIO_2016_E!C12</f>
        <v>32124500</v>
      </c>
      <c r="G21" s="61"/>
      <c r="H21" s="83">
        <f>BILANCIO_2016_E!D12</f>
        <v>39561382.39</v>
      </c>
      <c r="I21" s="29"/>
    </row>
    <row r="22" spans="1:9" ht="12.75" customHeight="1">
      <c r="A22" s="2" t="s">
        <v>12</v>
      </c>
      <c r="B22" s="142" t="s">
        <v>13</v>
      </c>
      <c r="C22" s="143"/>
      <c r="D22" s="143"/>
      <c r="E22" s="143"/>
      <c r="F22" s="62"/>
      <c r="G22" s="62"/>
      <c r="H22" s="63"/>
      <c r="I22" s="30"/>
    </row>
    <row r="23" spans="1:9" ht="18" customHeight="1">
      <c r="A23" s="7">
        <v>20101</v>
      </c>
      <c r="B23" s="108" t="s">
        <v>14</v>
      </c>
      <c r="C23" s="109"/>
      <c r="D23" s="109"/>
      <c r="E23" s="109"/>
      <c r="F23" s="64">
        <f>BILANCIO_2016_E!C14</f>
        <v>5625103</v>
      </c>
      <c r="G23" s="62"/>
      <c r="H23" s="65">
        <f>BILANCIO_2016_E!D14</f>
        <v>15930067.35</v>
      </c>
      <c r="I23" s="31"/>
    </row>
    <row r="24" spans="1:9" ht="12.75" customHeight="1">
      <c r="A24" s="7">
        <v>20102</v>
      </c>
      <c r="B24" s="108" t="s">
        <v>15</v>
      </c>
      <c r="C24" s="109"/>
      <c r="D24" s="109"/>
      <c r="E24" s="109"/>
      <c r="F24" s="62"/>
      <c r="G24" s="62"/>
      <c r="H24" s="66"/>
      <c r="I24" s="31"/>
    </row>
    <row r="25" spans="1:9" ht="12.75" customHeight="1">
      <c r="A25" s="7">
        <v>20103</v>
      </c>
      <c r="B25" s="108" t="s">
        <v>16</v>
      </c>
      <c r="C25" s="109"/>
      <c r="D25" s="109"/>
      <c r="E25" s="109"/>
      <c r="F25" s="62"/>
      <c r="G25" s="62"/>
      <c r="H25" s="66"/>
      <c r="I25" s="31"/>
    </row>
    <row r="26" spans="1:9" ht="12.75" customHeight="1">
      <c r="A26" s="7">
        <v>20104</v>
      </c>
      <c r="B26" s="108" t="s">
        <v>17</v>
      </c>
      <c r="C26" s="109"/>
      <c r="D26" s="109"/>
      <c r="E26" s="109"/>
      <c r="F26" s="62"/>
      <c r="G26" s="62"/>
      <c r="H26" s="66"/>
      <c r="I26" s="31"/>
    </row>
    <row r="27" spans="1:9" ht="18" customHeight="1">
      <c r="A27" s="6">
        <v>20105</v>
      </c>
      <c r="B27" s="108" t="s">
        <v>18</v>
      </c>
      <c r="C27" s="109"/>
      <c r="D27" s="109"/>
      <c r="E27" s="109"/>
      <c r="F27" s="62"/>
      <c r="G27" s="67"/>
      <c r="H27" s="68">
        <f>BILANCIO_2016_E!D16</f>
        <v>1928643.52</v>
      </c>
      <c r="I27" s="32"/>
    </row>
    <row r="28" spans="1:9" ht="12.75" customHeight="1">
      <c r="A28" s="9">
        <v>20000</v>
      </c>
      <c r="B28" s="112" t="s">
        <v>19</v>
      </c>
      <c r="C28" s="113"/>
      <c r="D28" s="113"/>
      <c r="E28" s="113"/>
      <c r="F28" s="84">
        <f>BILANCIO_2016_E!C17</f>
        <v>5625103</v>
      </c>
      <c r="G28" s="69"/>
      <c r="H28" s="83">
        <f>BILANCIO_2016_E!D17</f>
        <v>17858710.87</v>
      </c>
      <c r="I28" s="29"/>
    </row>
    <row r="29" spans="1:9" ht="12.75" customHeight="1">
      <c r="A29" s="2" t="s">
        <v>20</v>
      </c>
      <c r="B29" s="142" t="s">
        <v>21</v>
      </c>
      <c r="C29" s="143"/>
      <c r="D29" s="143"/>
      <c r="E29" s="143"/>
      <c r="F29" s="62"/>
      <c r="G29" s="70"/>
      <c r="H29" s="63"/>
      <c r="I29" s="30"/>
    </row>
    <row r="30" spans="1:9" ht="18.75" customHeight="1">
      <c r="A30" s="7">
        <v>30100</v>
      </c>
      <c r="B30" s="108" t="s">
        <v>22</v>
      </c>
      <c r="C30" s="109"/>
      <c r="D30" s="109"/>
      <c r="E30" s="109"/>
      <c r="F30" s="64">
        <f>BILANCIO_2016_E!C19</f>
        <v>377103</v>
      </c>
      <c r="G30" s="62"/>
      <c r="H30" s="64">
        <f>BILANCIO_2016_E!D19</f>
        <v>555979.59</v>
      </c>
      <c r="I30" s="31"/>
    </row>
    <row r="31" spans="1:9" ht="21" customHeight="1">
      <c r="A31" s="7">
        <v>30200</v>
      </c>
      <c r="B31" s="108" t="s">
        <v>121</v>
      </c>
      <c r="C31" s="109"/>
      <c r="D31" s="109"/>
      <c r="E31" s="109"/>
      <c r="F31" s="64">
        <f>BILANCIO_2016_E!C20</f>
        <v>3775000</v>
      </c>
      <c r="G31" s="62"/>
      <c r="H31" s="64">
        <f>BILANCIO_2016_E!D20</f>
        <v>6952139.97</v>
      </c>
      <c r="I31" s="31"/>
    </row>
    <row r="32" spans="1:9" ht="12.75" customHeight="1">
      <c r="A32" s="7">
        <v>30300</v>
      </c>
      <c r="B32" s="108" t="s">
        <v>23</v>
      </c>
      <c r="C32" s="109"/>
      <c r="D32" s="109"/>
      <c r="E32" s="109"/>
      <c r="F32" s="64">
        <f>BILANCIO_2016_E!C21</f>
        <v>50000</v>
      </c>
      <c r="G32" s="62"/>
      <c r="H32" s="64">
        <f>BILANCIO_2016_E!D21</f>
        <v>51328.36</v>
      </c>
      <c r="I32" s="31"/>
    </row>
    <row r="33" spans="1:9" ht="12.75" customHeight="1">
      <c r="A33" s="7">
        <v>30400</v>
      </c>
      <c r="B33" s="108" t="s">
        <v>24</v>
      </c>
      <c r="C33" s="109"/>
      <c r="D33" s="109"/>
      <c r="E33" s="109"/>
      <c r="F33" s="64">
        <f>BILANCIO_2016_E!C22</f>
        <v>684673</v>
      </c>
      <c r="G33" s="62"/>
      <c r="H33" s="64">
        <f>BILANCIO_2016_E!D22</f>
        <v>684673</v>
      </c>
      <c r="I33" s="31"/>
    </row>
    <row r="34" spans="1:9" ht="12.75" customHeight="1">
      <c r="A34" s="6">
        <v>30500</v>
      </c>
      <c r="B34" s="108" t="s">
        <v>25</v>
      </c>
      <c r="C34" s="109"/>
      <c r="D34" s="109"/>
      <c r="E34" s="109"/>
      <c r="F34" s="64">
        <f>BILANCIO_2016_E!C23</f>
        <v>933196</v>
      </c>
      <c r="G34" s="67"/>
      <c r="H34" s="64">
        <f>BILANCIO_2016_E!D23</f>
        <v>1382293.24</v>
      </c>
      <c r="I34" s="31"/>
    </row>
    <row r="35" spans="1:9" ht="12.75" customHeight="1">
      <c r="A35" s="4">
        <v>30000</v>
      </c>
      <c r="B35" s="112" t="s">
        <v>26</v>
      </c>
      <c r="C35" s="113"/>
      <c r="D35" s="113"/>
      <c r="E35" s="113"/>
      <c r="F35" s="85">
        <f>BILANCIO_2016_E!C24</f>
        <v>5819972</v>
      </c>
      <c r="G35" s="71"/>
      <c r="H35" s="85">
        <f>BILANCIO_2016_E!D24</f>
        <v>9626414.16</v>
      </c>
      <c r="I35" s="33"/>
    </row>
    <row r="36" spans="1:9" ht="12.75">
      <c r="A36" s="4"/>
      <c r="B36" s="2"/>
      <c r="C36" s="3"/>
      <c r="D36" s="3"/>
      <c r="E36" s="3"/>
      <c r="F36" s="10"/>
      <c r="G36" s="11"/>
      <c r="H36" s="12"/>
      <c r="I36" s="15"/>
    </row>
    <row r="37" spans="1:9" ht="12.75" customHeight="1">
      <c r="A37" s="91" t="s">
        <v>27</v>
      </c>
      <c r="B37" s="125" t="s">
        <v>1</v>
      </c>
      <c r="C37" s="126"/>
      <c r="D37" s="126"/>
      <c r="E37" s="126"/>
      <c r="F37" s="97" t="s">
        <v>2</v>
      </c>
      <c r="G37" s="116"/>
      <c r="H37" s="117" t="s">
        <v>3</v>
      </c>
      <c r="I37" s="118"/>
    </row>
    <row r="38" spans="1:9" ht="38.25" customHeight="1">
      <c r="A38" s="92"/>
      <c r="B38" s="127"/>
      <c r="C38" s="128"/>
      <c r="D38" s="128"/>
      <c r="E38" s="128"/>
      <c r="F38" s="23"/>
      <c r="G38" s="13" t="s">
        <v>4</v>
      </c>
      <c r="H38" s="34"/>
      <c r="I38" s="35" t="s">
        <v>4</v>
      </c>
    </row>
    <row r="39" spans="1:9" ht="12.75" customHeight="1">
      <c r="A39" s="2" t="s">
        <v>28</v>
      </c>
      <c r="B39" s="119" t="s">
        <v>29</v>
      </c>
      <c r="C39" s="120"/>
      <c r="D39" s="120"/>
      <c r="E39" s="121"/>
      <c r="F39" s="36"/>
      <c r="G39" s="37"/>
      <c r="H39" s="38"/>
      <c r="I39" s="39"/>
    </row>
    <row r="40" spans="1:9" ht="12.75">
      <c r="A40" s="7">
        <v>40100</v>
      </c>
      <c r="B40" s="129" t="s">
        <v>30</v>
      </c>
      <c r="C40" s="130"/>
      <c r="D40" s="130"/>
      <c r="E40" s="130"/>
      <c r="F40" s="40">
        <f>BILANCIO_2016_E!C26</f>
        <v>13526500</v>
      </c>
      <c r="G40" s="41"/>
      <c r="H40" s="40">
        <f>BILANCIO_2016_E!D26</f>
        <v>31106545.16</v>
      </c>
      <c r="I40" s="42"/>
    </row>
    <row r="41" spans="1:9" ht="12.75">
      <c r="A41" s="7">
        <v>40200</v>
      </c>
      <c r="B41" s="129" t="s">
        <v>31</v>
      </c>
      <c r="C41" s="130"/>
      <c r="D41" s="130"/>
      <c r="E41" s="130"/>
      <c r="F41" s="40"/>
      <c r="G41" s="41"/>
      <c r="H41" s="43"/>
      <c r="I41" s="42"/>
    </row>
    <row r="42" spans="1:9" ht="12.75">
      <c r="A42" s="7">
        <v>40300</v>
      </c>
      <c r="B42" s="129" t="s">
        <v>32</v>
      </c>
      <c r="C42" s="130"/>
      <c r="D42" s="130"/>
      <c r="E42" s="130"/>
      <c r="F42" s="40"/>
      <c r="G42" s="41"/>
      <c r="H42" s="43"/>
      <c r="I42" s="42"/>
    </row>
    <row r="43" spans="1:9" ht="12.75">
      <c r="A43" s="7">
        <v>40400</v>
      </c>
      <c r="B43" s="129" t="s">
        <v>33</v>
      </c>
      <c r="C43" s="130"/>
      <c r="D43" s="130"/>
      <c r="E43" s="130"/>
      <c r="F43" s="40">
        <f>BILANCIO_2016_E!C27</f>
        <v>0</v>
      </c>
      <c r="G43" s="41"/>
      <c r="H43" s="43">
        <f>BILANCIO_2016_E!D27</f>
        <v>0</v>
      </c>
      <c r="I43" s="42"/>
    </row>
    <row r="44" spans="1:9" ht="12.75">
      <c r="A44" s="6">
        <v>40500</v>
      </c>
      <c r="B44" s="122" t="s">
        <v>34</v>
      </c>
      <c r="C44" s="123"/>
      <c r="D44" s="123"/>
      <c r="E44" s="124"/>
      <c r="F44" s="44"/>
      <c r="G44" s="45"/>
      <c r="H44" s="46"/>
      <c r="I44" s="47"/>
    </row>
    <row r="45" spans="1:9" ht="12.75">
      <c r="A45" s="9">
        <v>40000</v>
      </c>
      <c r="B45" s="131" t="s">
        <v>35</v>
      </c>
      <c r="C45" s="132"/>
      <c r="D45" s="132"/>
      <c r="E45" s="133"/>
      <c r="F45" s="86">
        <f>BILANCIO_2016_E!C28</f>
        <v>13526500</v>
      </c>
      <c r="G45" s="49"/>
      <c r="H45" s="87">
        <f>BILANCIO_2016_E!D28</f>
        <v>31106545.16</v>
      </c>
      <c r="I45" s="51"/>
    </row>
    <row r="46" spans="1:9" ht="17.25" customHeight="1">
      <c r="A46" s="2" t="s">
        <v>36</v>
      </c>
      <c r="B46" s="119" t="s">
        <v>37</v>
      </c>
      <c r="C46" s="120"/>
      <c r="D46" s="120"/>
      <c r="E46" s="121"/>
      <c r="F46" s="52"/>
      <c r="G46" s="37"/>
      <c r="H46" s="38"/>
      <c r="I46" s="39"/>
    </row>
    <row r="47" spans="1:9" ht="12.75">
      <c r="A47" s="7">
        <v>50100</v>
      </c>
      <c r="B47" s="129" t="s">
        <v>38</v>
      </c>
      <c r="C47" s="130"/>
      <c r="D47" s="130"/>
      <c r="E47" s="130"/>
      <c r="F47" s="40"/>
      <c r="G47" s="41"/>
      <c r="H47" s="43"/>
      <c r="I47" s="42"/>
    </row>
    <row r="48" spans="1:9" ht="12.75">
      <c r="A48" s="7">
        <v>50200</v>
      </c>
      <c r="B48" s="129" t="s">
        <v>39</v>
      </c>
      <c r="C48" s="130"/>
      <c r="D48" s="130"/>
      <c r="E48" s="130"/>
      <c r="F48" s="40">
        <f>BILANCIO_2016_E!C30</f>
        <v>10000000</v>
      </c>
      <c r="G48" s="41"/>
      <c r="H48" s="43">
        <f>BILANCIO_2016_E!D30</f>
        <v>14071535.16</v>
      </c>
      <c r="I48" s="42"/>
    </row>
    <row r="49" spans="1:9" ht="12.75">
      <c r="A49" s="7">
        <v>50300</v>
      </c>
      <c r="B49" s="129" t="s">
        <v>40</v>
      </c>
      <c r="C49" s="130"/>
      <c r="D49" s="130"/>
      <c r="E49" s="130"/>
      <c r="F49" s="40"/>
      <c r="G49" s="41"/>
      <c r="H49" s="43"/>
      <c r="I49" s="42"/>
    </row>
    <row r="50" spans="1:9" ht="12.75">
      <c r="A50" s="6">
        <v>50400</v>
      </c>
      <c r="B50" s="122" t="s">
        <v>41</v>
      </c>
      <c r="C50" s="123"/>
      <c r="D50" s="123"/>
      <c r="E50" s="124"/>
      <c r="F50" s="44"/>
      <c r="G50" s="45"/>
      <c r="H50" s="46"/>
      <c r="I50" s="47"/>
    </row>
    <row r="51" spans="1:9" ht="21" customHeight="1">
      <c r="A51" s="9">
        <v>50000</v>
      </c>
      <c r="B51" s="131" t="s">
        <v>42</v>
      </c>
      <c r="C51" s="132"/>
      <c r="D51" s="132"/>
      <c r="E51" s="133"/>
      <c r="F51" s="86">
        <f>SUM(F47:F50)</f>
        <v>10000000</v>
      </c>
      <c r="G51" s="49"/>
      <c r="H51" s="87">
        <f>SUM(H47:H50)</f>
        <v>14071535.16</v>
      </c>
      <c r="I51" s="51"/>
    </row>
    <row r="52" spans="1:9" ht="23.25" customHeight="1">
      <c r="A52" s="2" t="s">
        <v>43</v>
      </c>
      <c r="B52" s="119" t="s">
        <v>44</v>
      </c>
      <c r="C52" s="120"/>
      <c r="D52" s="120"/>
      <c r="E52" s="121"/>
      <c r="F52" s="52"/>
      <c r="G52" s="37"/>
      <c r="H52" s="38"/>
      <c r="I52" s="39"/>
    </row>
    <row r="53" spans="1:9" ht="12.75">
      <c r="A53" s="7">
        <v>60100</v>
      </c>
      <c r="B53" s="129" t="s">
        <v>45</v>
      </c>
      <c r="C53" s="130"/>
      <c r="D53" s="130"/>
      <c r="E53" s="130"/>
      <c r="F53" s="40"/>
      <c r="G53" s="41"/>
      <c r="H53" s="43">
        <f>BILANCIO_2016_E!D33</f>
        <v>1277679.8</v>
      </c>
      <c r="I53" s="42"/>
    </row>
    <row r="54" spans="1:9" ht="12.75">
      <c r="A54" s="7">
        <v>60200</v>
      </c>
      <c r="B54" s="129" t="s">
        <v>46</v>
      </c>
      <c r="C54" s="130"/>
      <c r="D54" s="130"/>
      <c r="E54" s="130"/>
      <c r="F54" s="40"/>
      <c r="G54" s="41"/>
      <c r="H54" s="43"/>
      <c r="I54" s="42"/>
    </row>
    <row r="55" spans="1:9" ht="18.75" customHeight="1">
      <c r="A55" s="8">
        <v>60300</v>
      </c>
      <c r="B55" s="134" t="s">
        <v>47</v>
      </c>
      <c r="C55" s="135"/>
      <c r="D55" s="135"/>
      <c r="E55" s="135"/>
      <c r="F55" s="40">
        <f>BILANCIO_2016_E!C34</f>
        <v>453000</v>
      </c>
      <c r="G55" s="41"/>
      <c r="H55" s="43">
        <f>BILANCIO_2016_E!D34</f>
        <v>12626671.25</v>
      </c>
      <c r="I55" s="42"/>
    </row>
    <row r="56" spans="1:9" ht="15" customHeight="1">
      <c r="A56" s="6">
        <v>60400</v>
      </c>
      <c r="B56" s="122" t="s">
        <v>48</v>
      </c>
      <c r="C56" s="123"/>
      <c r="D56" s="123"/>
      <c r="E56" s="124"/>
      <c r="F56" s="44"/>
      <c r="G56" s="45"/>
      <c r="H56" s="46"/>
      <c r="I56" s="47"/>
    </row>
    <row r="57" spans="1:9" ht="12.75">
      <c r="A57" s="9">
        <v>60000</v>
      </c>
      <c r="B57" s="131" t="s">
        <v>49</v>
      </c>
      <c r="C57" s="132"/>
      <c r="D57" s="132"/>
      <c r="E57" s="133"/>
      <c r="F57" s="86">
        <f>SUM(F53:F56)</f>
        <v>453000</v>
      </c>
      <c r="G57" s="49"/>
      <c r="H57" s="87">
        <f>SUM(H53:H56)</f>
        <v>13904351.05</v>
      </c>
      <c r="I57" s="51"/>
    </row>
    <row r="58" spans="1:9" ht="20.25" customHeight="1">
      <c r="A58" s="5" t="s">
        <v>50</v>
      </c>
      <c r="B58" s="136" t="s">
        <v>51</v>
      </c>
      <c r="C58" s="137"/>
      <c r="D58" s="137"/>
      <c r="E58" s="138"/>
      <c r="F58" s="48"/>
      <c r="G58" s="49"/>
      <c r="H58" s="50"/>
      <c r="I58" s="51"/>
    </row>
    <row r="59" spans="1:9" ht="21.75" customHeight="1">
      <c r="A59" s="9">
        <v>70000</v>
      </c>
      <c r="B59" s="131" t="s">
        <v>52</v>
      </c>
      <c r="C59" s="132"/>
      <c r="D59" s="132"/>
      <c r="E59" s="133"/>
      <c r="F59" s="48"/>
      <c r="G59" s="49"/>
      <c r="H59" s="50"/>
      <c r="I59" s="51"/>
    </row>
    <row r="60" spans="1:9" ht="22.5" customHeight="1">
      <c r="A60" s="2" t="s">
        <v>53</v>
      </c>
      <c r="B60" s="119" t="s">
        <v>54</v>
      </c>
      <c r="C60" s="120"/>
      <c r="D60" s="120"/>
      <c r="E60" s="121"/>
      <c r="F60" s="52"/>
      <c r="G60" s="37"/>
      <c r="H60" s="38"/>
      <c r="I60" s="39"/>
    </row>
    <row r="61" spans="1:9" ht="12.75">
      <c r="A61" s="7">
        <v>90100</v>
      </c>
      <c r="B61" s="129" t="s">
        <v>55</v>
      </c>
      <c r="C61" s="130"/>
      <c r="D61" s="130"/>
      <c r="E61" s="130"/>
      <c r="F61" s="40">
        <f>BILANCIO_2016_E!C37</f>
        <v>2170000</v>
      </c>
      <c r="G61" s="41"/>
      <c r="H61" s="43">
        <f>BILANCIO_2016_E!D37</f>
        <v>2205208.51</v>
      </c>
      <c r="I61" s="42"/>
    </row>
    <row r="62" spans="1:9" ht="12.75">
      <c r="A62" s="6">
        <v>90200</v>
      </c>
      <c r="B62" s="122" t="s">
        <v>56</v>
      </c>
      <c r="C62" s="123"/>
      <c r="D62" s="123"/>
      <c r="E62" s="124"/>
      <c r="F62" s="44">
        <f>BILANCIO_2016_E!C38</f>
        <v>3955000</v>
      </c>
      <c r="G62" s="45"/>
      <c r="H62" s="46">
        <f>BILANCIO_2016_E!D38</f>
        <v>3979788.35</v>
      </c>
      <c r="I62" s="47"/>
    </row>
    <row r="63" spans="1:9" ht="19.5" customHeight="1">
      <c r="A63" s="9">
        <v>90000</v>
      </c>
      <c r="B63" s="131" t="s">
        <v>57</v>
      </c>
      <c r="C63" s="132"/>
      <c r="D63" s="132"/>
      <c r="E63" s="133"/>
      <c r="F63" s="86">
        <f>SUM(F61:F62)</f>
        <v>6125000</v>
      </c>
      <c r="G63" s="49"/>
      <c r="H63" s="87">
        <f>SUM(H61:H62)</f>
        <v>6184996.859999999</v>
      </c>
      <c r="I63" s="51"/>
    </row>
    <row r="64" spans="1:9" ht="12.75">
      <c r="A64" s="139" t="s">
        <v>58</v>
      </c>
      <c r="B64" s="140"/>
      <c r="C64" s="140"/>
      <c r="D64" s="140"/>
      <c r="E64" s="141"/>
      <c r="F64" s="86">
        <f>F63+F57+F51+F45+F35+F28+F21</f>
        <v>73674075</v>
      </c>
      <c r="G64" s="48"/>
      <c r="H64" s="86">
        <f>H63+H57+H51+H45+H35+H28+H21</f>
        <v>132313935.65</v>
      </c>
      <c r="I64" s="51"/>
    </row>
    <row r="65" spans="1:9" ht="12.75">
      <c r="A65" s="131" t="s">
        <v>59</v>
      </c>
      <c r="B65" s="132"/>
      <c r="C65" s="132"/>
      <c r="D65" s="132"/>
      <c r="E65" s="133"/>
      <c r="F65" s="75">
        <f>F64+F10+F11+F12</f>
        <v>110711738.46</v>
      </c>
      <c r="G65" s="53"/>
      <c r="H65" s="75">
        <f>H64+H13</f>
        <v>170977940.41</v>
      </c>
      <c r="I65" s="51"/>
    </row>
  </sheetData>
  <mergeCells count="62">
    <mergeCell ref="B22:E22"/>
    <mergeCell ref="B23:E23"/>
    <mergeCell ref="B24:E24"/>
    <mergeCell ref="B25:E25"/>
    <mergeCell ref="A65:E65"/>
    <mergeCell ref="A64:E64"/>
    <mergeCell ref="B62:E62"/>
    <mergeCell ref="B63:E63"/>
    <mergeCell ref="B60:E60"/>
    <mergeCell ref="B61:E61"/>
    <mergeCell ref="B59:E59"/>
    <mergeCell ref="B58:E58"/>
    <mergeCell ref="B57:E57"/>
    <mergeCell ref="B53:E53"/>
    <mergeCell ref="B54:E54"/>
    <mergeCell ref="B55:E55"/>
    <mergeCell ref="B56:E56"/>
    <mergeCell ref="B52:E52"/>
    <mergeCell ref="B50:E50"/>
    <mergeCell ref="B51:E51"/>
    <mergeCell ref="B48:E48"/>
    <mergeCell ref="B49:E49"/>
    <mergeCell ref="B46:E46"/>
    <mergeCell ref="B47:E47"/>
    <mergeCell ref="B45:E45"/>
    <mergeCell ref="B40:E40"/>
    <mergeCell ref="B41:E41"/>
    <mergeCell ref="B42:E42"/>
    <mergeCell ref="B43:E43"/>
    <mergeCell ref="B39:E39"/>
    <mergeCell ref="B44:E44"/>
    <mergeCell ref="A37:A38"/>
    <mergeCell ref="B37:E38"/>
    <mergeCell ref="F37:G37"/>
    <mergeCell ref="H37:I37"/>
    <mergeCell ref="B35:E35"/>
    <mergeCell ref="B33:E33"/>
    <mergeCell ref="B34:E34"/>
    <mergeCell ref="B32:E32"/>
    <mergeCell ref="B27:E27"/>
    <mergeCell ref="B28:E28"/>
    <mergeCell ref="B26:E26"/>
    <mergeCell ref="B29:E29"/>
    <mergeCell ref="B30:E30"/>
    <mergeCell ref="B31:E31"/>
    <mergeCell ref="B21:E21"/>
    <mergeCell ref="B20:E20"/>
    <mergeCell ref="B19:E19"/>
    <mergeCell ref="B18:E18"/>
    <mergeCell ref="B17:E17"/>
    <mergeCell ref="B16:E16"/>
    <mergeCell ref="B15:E15"/>
    <mergeCell ref="B14:E14"/>
    <mergeCell ref="H8:I8"/>
    <mergeCell ref="B13:E13"/>
    <mergeCell ref="B12:E12"/>
    <mergeCell ref="B11:E11"/>
    <mergeCell ref="B10:E10"/>
    <mergeCell ref="A10:A13"/>
    <mergeCell ref="A8:A9"/>
    <mergeCell ref="B8:E9"/>
    <mergeCell ref="F8:G8"/>
  </mergeCells>
  <printOptions/>
  <pageMargins left="0.25" right="0.33" top="0.4" bottom="0.52" header="0.22" footer="0.28"/>
  <pageSetup horizontalDpi="600" verticalDpi="600" orientation="portrait" paperSize="9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0">
      <selection activeCell="D33" sqref="D33"/>
    </sheetView>
  </sheetViews>
  <sheetFormatPr defaultColWidth="9.33203125" defaultRowHeight="12.75"/>
  <cols>
    <col min="1" max="2" width="10.66015625" style="21" customWidth="1"/>
    <col min="3" max="4" width="17.66015625" style="22" bestFit="1" customWidth="1"/>
    <col min="5" max="16384" width="10.66015625" style="21" customWidth="1"/>
  </cols>
  <sheetData>
    <row r="1" ht="12.75">
      <c r="A1" s="21" t="s">
        <v>71</v>
      </c>
    </row>
    <row r="2" ht="12.75">
      <c r="A2" s="21" t="s">
        <v>72</v>
      </c>
    </row>
    <row r="3" spans="1:4" ht="12.75">
      <c r="A3" s="21" t="s">
        <v>73</v>
      </c>
      <c r="B3" s="21" t="s">
        <v>74</v>
      </c>
      <c r="C3" s="22" t="s">
        <v>75</v>
      </c>
      <c r="D3" s="22" t="s">
        <v>76</v>
      </c>
    </row>
    <row r="4" spans="2:3" ht="12.75">
      <c r="B4" s="21" t="s">
        <v>77</v>
      </c>
      <c r="C4" s="22">
        <v>1328833.63</v>
      </c>
    </row>
    <row r="5" spans="2:3" ht="12.75">
      <c r="B5" s="21" t="s">
        <v>78</v>
      </c>
      <c r="C5" s="22">
        <v>20831713.85</v>
      </c>
    </row>
    <row r="6" spans="2:3" ht="12.75">
      <c r="B6" s="21" t="s">
        <v>63</v>
      </c>
      <c r="C6" s="22">
        <v>14877115.98</v>
      </c>
    </row>
    <row r="7" spans="2:4" ht="12.75">
      <c r="B7" s="21" t="s">
        <v>79</v>
      </c>
      <c r="D7" s="22">
        <v>38664004.76</v>
      </c>
    </row>
    <row r="8" spans="1:2" ht="12.75">
      <c r="A8" s="21" t="s">
        <v>80</v>
      </c>
      <c r="B8" s="21" t="s">
        <v>81</v>
      </c>
    </row>
    <row r="9" spans="1:4" ht="12.75">
      <c r="A9" s="21">
        <v>10101</v>
      </c>
      <c r="B9" s="21" t="s">
        <v>82</v>
      </c>
      <c r="C9" s="22">
        <v>32120000</v>
      </c>
      <c r="D9" s="22">
        <v>39556882.39</v>
      </c>
    </row>
    <row r="10" spans="1:4" ht="12.75">
      <c r="A10" s="21">
        <v>10104</v>
      </c>
      <c r="B10" s="21" t="s">
        <v>83</v>
      </c>
      <c r="C10" s="22">
        <v>4500</v>
      </c>
      <c r="D10" s="22">
        <v>4500</v>
      </c>
    </row>
    <row r="11" spans="1:4" ht="12.75">
      <c r="A11" s="21">
        <v>10301</v>
      </c>
      <c r="B11" s="21" t="s">
        <v>84</v>
      </c>
      <c r="C11" s="22">
        <v>0</v>
      </c>
      <c r="D11" s="22">
        <v>0</v>
      </c>
    </row>
    <row r="12" spans="1:4" ht="12.75">
      <c r="A12" s="21">
        <v>10000</v>
      </c>
      <c r="B12" s="21" t="s">
        <v>85</v>
      </c>
      <c r="C12" s="22">
        <v>32124500</v>
      </c>
      <c r="D12" s="22">
        <v>39561382.39</v>
      </c>
    </row>
    <row r="13" spans="1:2" ht="12.75">
      <c r="A13" s="21" t="s">
        <v>86</v>
      </c>
      <c r="B13" s="21" t="s">
        <v>87</v>
      </c>
    </row>
    <row r="14" spans="1:4" ht="12.75">
      <c r="A14" s="21">
        <v>20101</v>
      </c>
      <c r="B14" s="21" t="s">
        <v>88</v>
      </c>
      <c r="C14" s="22">
        <v>5625103</v>
      </c>
      <c r="D14" s="22">
        <v>15930067.35</v>
      </c>
    </row>
    <row r="15" spans="1:4" ht="12.75">
      <c r="A15" s="21">
        <v>20104</v>
      </c>
      <c r="B15" s="21" t="s">
        <v>89</v>
      </c>
      <c r="C15" s="22">
        <v>0</v>
      </c>
      <c r="D15" s="22">
        <v>0</v>
      </c>
    </row>
    <row r="16" spans="1:4" ht="12.75">
      <c r="A16" s="21">
        <v>20105</v>
      </c>
      <c r="B16" s="21" t="s">
        <v>90</v>
      </c>
      <c r="C16" s="22">
        <v>0</v>
      </c>
      <c r="D16" s="22">
        <v>1928643.52</v>
      </c>
    </row>
    <row r="17" spans="1:4" ht="12.75">
      <c r="A17" s="21">
        <v>20000</v>
      </c>
      <c r="B17" s="21" t="s">
        <v>91</v>
      </c>
      <c r="C17" s="22">
        <v>5625103</v>
      </c>
      <c r="D17" s="22">
        <v>17858710.87</v>
      </c>
    </row>
    <row r="18" spans="1:2" ht="12.75">
      <c r="A18" s="21" t="s">
        <v>92</v>
      </c>
      <c r="B18" s="21" t="s">
        <v>93</v>
      </c>
    </row>
    <row r="19" spans="1:4" ht="12.75">
      <c r="A19" s="21">
        <v>30100</v>
      </c>
      <c r="B19" s="21" t="s">
        <v>94</v>
      </c>
      <c r="C19" s="22">
        <v>377103</v>
      </c>
      <c r="D19" s="22">
        <v>555979.59</v>
      </c>
    </row>
    <row r="20" spans="1:4" ht="12.75">
      <c r="A20" s="21">
        <v>30200</v>
      </c>
      <c r="B20" s="21" t="s">
        <v>95</v>
      </c>
      <c r="C20" s="22">
        <v>3775000</v>
      </c>
      <c r="D20" s="22">
        <v>6952139.97</v>
      </c>
    </row>
    <row r="21" spans="1:4" ht="12.75">
      <c r="A21" s="21">
        <v>30300</v>
      </c>
      <c r="B21" s="21" t="s">
        <v>96</v>
      </c>
      <c r="C21" s="22">
        <v>50000</v>
      </c>
      <c r="D21" s="22">
        <v>51328.36</v>
      </c>
    </row>
    <row r="22" spans="1:4" ht="12.75">
      <c r="A22" s="21">
        <v>30400</v>
      </c>
      <c r="B22" s="21" t="s">
        <v>97</v>
      </c>
      <c r="C22" s="22">
        <v>684673</v>
      </c>
      <c r="D22" s="22">
        <v>684673</v>
      </c>
    </row>
    <row r="23" spans="1:4" ht="12.75">
      <c r="A23" s="21">
        <v>30500</v>
      </c>
      <c r="B23" s="21" t="s">
        <v>98</v>
      </c>
      <c r="C23" s="22">
        <v>933196</v>
      </c>
      <c r="D23" s="22">
        <v>1382293.24</v>
      </c>
    </row>
    <row r="24" spans="1:4" ht="12.75">
      <c r="A24" s="21">
        <v>30000</v>
      </c>
      <c r="B24" s="21" t="s">
        <v>99</v>
      </c>
      <c r="C24" s="22">
        <v>5819972</v>
      </c>
      <c r="D24" s="22">
        <v>9626414.16</v>
      </c>
    </row>
    <row r="25" spans="1:2" ht="12.75">
      <c r="A25" s="21" t="s">
        <v>100</v>
      </c>
      <c r="B25" s="21" t="s">
        <v>101</v>
      </c>
    </row>
    <row r="26" spans="1:4" ht="12.75">
      <c r="A26" s="21">
        <v>40200</v>
      </c>
      <c r="B26" s="21" t="s">
        <v>102</v>
      </c>
      <c r="C26" s="22">
        <v>13526500</v>
      </c>
      <c r="D26" s="22">
        <v>31106545.16</v>
      </c>
    </row>
    <row r="27" spans="1:4" ht="12.75">
      <c r="A27" s="21">
        <v>40400</v>
      </c>
      <c r="B27" s="21" t="s">
        <v>103</v>
      </c>
      <c r="C27" s="22">
        <v>0</v>
      </c>
      <c r="D27" s="22">
        <v>0</v>
      </c>
    </row>
    <row r="28" spans="1:4" ht="12.75">
      <c r="A28" s="21">
        <v>40000</v>
      </c>
      <c r="B28" s="21" t="s">
        <v>104</v>
      </c>
      <c r="C28" s="22">
        <v>13526500</v>
      </c>
      <c r="D28" s="22">
        <v>31106545.16</v>
      </c>
    </row>
    <row r="29" spans="1:2" ht="12.75">
      <c r="A29" s="21" t="s">
        <v>105</v>
      </c>
      <c r="B29" s="21" t="s">
        <v>106</v>
      </c>
    </row>
    <row r="30" spans="1:4" ht="12.75">
      <c r="A30" s="21">
        <v>50200</v>
      </c>
      <c r="B30" s="21" t="s">
        <v>107</v>
      </c>
      <c r="C30" s="22">
        <v>10000000</v>
      </c>
      <c r="D30" s="22">
        <v>14071535.16</v>
      </c>
    </row>
    <row r="31" spans="1:4" ht="12.75">
      <c r="A31" s="21">
        <v>50000</v>
      </c>
      <c r="B31" s="21" t="s">
        <v>108</v>
      </c>
      <c r="C31" s="22">
        <v>10000000</v>
      </c>
      <c r="D31" s="22">
        <v>14071535.16</v>
      </c>
    </row>
    <row r="32" spans="1:2" ht="12.75">
      <c r="A32" s="21" t="s">
        <v>109</v>
      </c>
      <c r="B32" s="21" t="s">
        <v>110</v>
      </c>
    </row>
    <row r="33" spans="1:4" ht="12.75">
      <c r="A33" s="21">
        <v>60100</v>
      </c>
      <c r="B33" s="21" t="s">
        <v>111</v>
      </c>
      <c r="C33" s="22">
        <v>0</v>
      </c>
      <c r="D33" s="22">
        <v>1277679.8</v>
      </c>
    </row>
    <row r="34" spans="1:4" ht="12.75">
      <c r="A34" s="21">
        <v>60300</v>
      </c>
      <c r="B34" s="21" t="s">
        <v>112</v>
      </c>
      <c r="C34" s="22">
        <v>453000</v>
      </c>
      <c r="D34" s="22">
        <v>12626671.25</v>
      </c>
    </row>
    <row r="35" spans="1:4" ht="12.75">
      <c r="A35" s="21">
        <v>60000</v>
      </c>
      <c r="B35" s="21" t="s">
        <v>113</v>
      </c>
      <c r="C35" s="22">
        <v>453000</v>
      </c>
      <c r="D35" s="22">
        <v>13904351.05</v>
      </c>
    </row>
    <row r="36" spans="1:2" ht="12.75">
      <c r="A36" s="21" t="s">
        <v>114</v>
      </c>
      <c r="B36" s="21" t="s">
        <v>115</v>
      </c>
    </row>
    <row r="37" spans="1:4" ht="12.75">
      <c r="A37" s="21">
        <v>90100</v>
      </c>
      <c r="B37" s="21" t="s">
        <v>116</v>
      </c>
      <c r="C37" s="22">
        <v>2170000</v>
      </c>
      <c r="D37" s="22">
        <v>2205208.51</v>
      </c>
    </row>
    <row r="38" spans="1:4" ht="12.75">
      <c r="A38" s="21">
        <v>90200</v>
      </c>
      <c r="B38" s="21" t="s">
        <v>117</v>
      </c>
      <c r="C38" s="22">
        <v>3955000</v>
      </c>
      <c r="D38" s="22">
        <v>3979788.35</v>
      </c>
    </row>
    <row r="39" spans="1:4" ht="12.75">
      <c r="A39" s="21">
        <v>90000</v>
      </c>
      <c r="B39" s="21" t="s">
        <v>118</v>
      </c>
      <c r="C39" s="22">
        <v>6125000</v>
      </c>
      <c r="D39" s="22">
        <v>6184996.86</v>
      </c>
    </row>
    <row r="40" spans="2:4" ht="12.75">
      <c r="B40" s="21" t="s">
        <v>119</v>
      </c>
      <c r="C40" s="22">
        <v>73674075</v>
      </c>
      <c r="D40" s="22">
        <v>132313935.65</v>
      </c>
    </row>
    <row r="41" spans="2:4" ht="12.75">
      <c r="B41" s="21" t="s">
        <v>120</v>
      </c>
      <c r="C41" s="22">
        <v>110711738.46</v>
      </c>
      <c r="D41" s="22">
        <v>170977940.41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Oliani Piergiorgio</cp:lastModifiedBy>
  <cp:lastPrinted>2016-08-02T10:13:53Z</cp:lastPrinted>
  <dcterms:created xsi:type="dcterms:W3CDTF">2016-08-01T09:42:00Z</dcterms:created>
  <dcterms:modified xsi:type="dcterms:W3CDTF">2016-08-03T09:20:29Z</dcterms:modified>
  <cp:category/>
  <cp:version/>
  <cp:contentType/>
  <cp:contentStatus/>
</cp:coreProperties>
</file>